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7360" windowHeight="11820" activeTab="2"/>
  </bookViews>
  <sheets>
    <sheet name="RAC" sheetId="2" r:id="rId1"/>
    <sheet name="Wi-Fi Контроллеры" sheetId="3" r:id="rId2"/>
    <sheet name="Общий список" sheetId="7" r:id="rId3"/>
  </sheets>
  <calcPr calcId="114210" refMode="R1C1"/>
</workbook>
</file>

<file path=xl/calcChain.xml><?xml version="1.0" encoding="utf-8"?>
<calcChain xmlns="http://schemas.openxmlformats.org/spreadsheetml/2006/main">
  <c r="K8" i="2"/>
  <c r="K9"/>
  <c r="K10"/>
  <c r="K11"/>
  <c r="K12"/>
  <c r="K14"/>
  <c r="K15"/>
  <c r="K16"/>
  <c r="K17"/>
  <c r="K18"/>
  <c r="K22"/>
  <c r="K23"/>
  <c r="K24"/>
  <c r="K28"/>
  <c r="K29"/>
  <c r="K30"/>
  <c r="K31"/>
  <c r="D11" i="7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</calcChain>
</file>

<file path=xl/sharedStrings.xml><?xml version="1.0" encoding="utf-8"?>
<sst xmlns="http://schemas.openxmlformats.org/spreadsheetml/2006/main" count="258" uniqueCount="89">
  <si>
    <t xml:space="preserve">Модельный ряд торговой марки BOSCH. Направление бытовых систем кондиционирования. </t>
  </si>
  <si>
    <t>B_MASS</t>
  </si>
  <si>
    <t>Комплект поставки</t>
  </si>
  <si>
    <t>тип</t>
  </si>
  <si>
    <t>фреон</t>
  </si>
  <si>
    <t>Производ., кВт</t>
  </si>
  <si>
    <t>Тип скидки</t>
  </si>
  <si>
    <t>Базовая цена, EURO.</t>
  </si>
  <si>
    <t>Ваша цена со скидкой за комплект.</t>
  </si>
  <si>
    <t>МПРЦ, руб.</t>
  </si>
  <si>
    <t>Внутр. блок</t>
  </si>
  <si>
    <t>Наруж. блок</t>
  </si>
  <si>
    <t>холод</t>
  </si>
  <si>
    <t>тепло</t>
  </si>
  <si>
    <t>внутр.</t>
  </si>
  <si>
    <t>наруж.</t>
  </si>
  <si>
    <t xml:space="preserve">
 Сплит-системы серии Climate Line 2000 </t>
  </si>
  <si>
    <t>• Эксклюзивный дизайн Bosch
• Многоступенчатая система фильтрации
• Функция Follow me
• Детектор утечки фреона
• Авторестарт
• Защитное антикоррозийное покрытие Golden Fin</t>
  </si>
  <si>
    <t>CLL2000 W 23</t>
  </si>
  <si>
    <t>CLL2000 23</t>
  </si>
  <si>
    <t>on/off</t>
  </si>
  <si>
    <t>R410a</t>
  </si>
  <si>
    <t>CLL2000 W 26</t>
  </si>
  <si>
    <t>CLL2000 26</t>
  </si>
  <si>
    <t>CLL2000 W 35</t>
  </si>
  <si>
    <t>CLL2000 35</t>
  </si>
  <si>
    <t>CLL2000 W 53</t>
  </si>
  <si>
    <t>CLL2000 53</t>
  </si>
  <si>
    <t>CLL2000 W 70</t>
  </si>
  <si>
    <t>CLL2000 70</t>
  </si>
  <si>
    <t>CLL2000 23/-40</t>
  </si>
  <si>
    <t>CLL2000 26/-40</t>
  </si>
  <si>
    <t>CLL2000 35/-40</t>
  </si>
  <si>
    <t>CLL2000 53/-40</t>
  </si>
  <si>
    <t>CLL2000 70/-40</t>
  </si>
  <si>
    <t xml:space="preserve">
 Инверторные сплит-системы серии Climate Line 5000 </t>
  </si>
  <si>
    <t xml:space="preserve">
• Многоступенчатая система фильтрации
• Функция Follow me
• Детектор утечки фреона
• Авторестарт
• 3D поток
• Ионизатор
• Защитное антикоррозийное покрытие Golden Fin
</t>
  </si>
  <si>
    <t>CLL5000 W 22 E</t>
  </si>
  <si>
    <t>CLL5000 22 E</t>
  </si>
  <si>
    <t>DC inverter</t>
  </si>
  <si>
    <t>R32</t>
  </si>
  <si>
    <t>CLL5000 W 28 E</t>
  </si>
  <si>
    <t>CLL5000 28 E</t>
  </si>
  <si>
    <t>CLL5000 W 34 E</t>
  </si>
  <si>
    <t>CLL5000 34 E</t>
  </si>
  <si>
    <t xml:space="preserve">
Инверторные сплит-системы серии Climate 6000i</t>
  </si>
  <si>
    <t xml:space="preserve">
• Многоступенчатая система фильтрации
• Уровень шума от 20 дБ(A)
• Компактные размеры
• Детектор утечки фреона
• Авторестарт
• 3D поток
• Ионизатор
• Защитное антикоррозийное покрытие Golden Fin
</t>
  </si>
  <si>
    <t>CL6001iU W 26 E</t>
  </si>
  <si>
    <t>CL6001i 26 E</t>
  </si>
  <si>
    <t>Full DC inverter</t>
  </si>
  <si>
    <t>CL6001iU W 35 E</t>
  </si>
  <si>
    <t>CL6001i 35 E</t>
  </si>
  <si>
    <t>CL6001iU W 53 E</t>
  </si>
  <si>
    <t>CL6001i 53 E</t>
  </si>
  <si>
    <t>CL6001iU W 70 E</t>
  </si>
  <si>
    <t>CL6001i 70 E</t>
  </si>
  <si>
    <t>Контроллеры облачного управления</t>
  </si>
  <si>
    <t xml:space="preserve"> Wi-Fi контроллеры для сплит-систем DW</t>
  </si>
  <si>
    <t>С ним стандартные возможности управления расширяются до категории "Премиум".</t>
  </si>
  <si>
    <t>Контроллер устанавливается в корпусе внутреннего блока. Доступны две комплектации к заказу: с набором переходников в комплекте или с возможностью выбора необходиимого перееходника.</t>
  </si>
  <si>
    <t>Cовместимость Wi-Fi контроллера с оборудованием:</t>
  </si>
  <si>
    <t>Контроллер черного  цвета 
 (в комплекте с переходниками).</t>
  </si>
  <si>
    <t>Бренд</t>
  </si>
  <si>
    <t>Серия оборудования</t>
  </si>
  <si>
    <t>Артикул контроллера</t>
  </si>
  <si>
    <t>Базовая цена</t>
  </si>
  <si>
    <t>Цена со скидкой</t>
  </si>
  <si>
    <t>Возможна установка контроллеров для управления кондиционерами других торговых марок.</t>
  </si>
  <si>
    <t>BOSCH</t>
  </si>
  <si>
    <t>Climate Line 2000,
Climate Line 5000,
Climate 6000i</t>
  </si>
  <si>
    <t>DW21-B</t>
  </si>
  <si>
    <t>Контроллер черного  цвета 
(переходник приобретается дополнительно).</t>
  </si>
  <si>
    <t>DW22-B</t>
  </si>
  <si>
    <t>Артикул переходника</t>
  </si>
  <si>
    <t xml:space="preserve">Climate Line 2000 </t>
  </si>
  <si>
    <t>DCCOMUS1C</t>
  </si>
  <si>
    <t xml:space="preserve">Climate Line 5000 </t>
  </si>
  <si>
    <t>Climate 6000i</t>
  </si>
  <si>
    <t>Валюта</t>
  </si>
  <si>
    <t>EUR</t>
  </si>
  <si>
    <t>Модель</t>
  </si>
  <si>
    <t>Новая цена</t>
  </si>
  <si>
    <t>Новая скидка</t>
  </si>
  <si>
    <t>Комментарий</t>
  </si>
  <si>
    <t>РУБ</t>
  </si>
  <si>
    <t>Wi-Fi контроллер</t>
  </si>
  <si>
    <t>Переходник</t>
  </si>
  <si>
    <t xml:space="preserve">Wi-Fi контроллер  - устройство для удаленного управления кондиционером через Облако.
</t>
  </si>
  <si>
    <t>Контроллеры  для сплит-систем поддерживает до 200 моделей кондиционеров различных марок.</t>
  </si>
</sst>
</file>

<file path=xl/styles.xml><?xml version="1.0" encoding="utf-8"?>
<styleSheet xmlns="http://schemas.openxmlformats.org/spreadsheetml/2006/main">
  <fonts count="1"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workbookViewId="0">
      <selection activeCell="M1" sqref="M1:M65536"/>
    </sheetView>
  </sheetViews>
  <sheetFormatPr defaultRowHeight="12.75"/>
  <cols>
    <col min="2" max="2" width="18.5703125" customWidth="1"/>
    <col min="3" max="3" width="25.140625" customWidth="1"/>
    <col min="6" max="6" width="14.28515625" customWidth="1"/>
  </cols>
  <sheetData>
    <row r="2" spans="2:12">
      <c r="B2" t="s">
        <v>0</v>
      </c>
      <c r="K2" t="s">
        <v>1</v>
      </c>
      <c r="L2">
        <v>0</v>
      </c>
    </row>
    <row r="4" spans="2:12">
      <c r="B4" t="s">
        <v>2</v>
      </c>
      <c r="D4" t="s">
        <v>3</v>
      </c>
      <c r="E4" t="s">
        <v>4</v>
      </c>
      <c r="F4" t="s">
        <v>5</v>
      </c>
      <c r="H4" t="s">
        <v>6</v>
      </c>
      <c r="I4" t="s">
        <v>7</v>
      </c>
      <c r="K4" t="s">
        <v>8</v>
      </c>
      <c r="L4" t="s">
        <v>9</v>
      </c>
    </row>
    <row r="5" spans="2:12">
      <c r="B5" t="s">
        <v>10</v>
      </c>
      <c r="C5" t="s">
        <v>11</v>
      </c>
      <c r="F5" t="s">
        <v>12</v>
      </c>
      <c r="G5" t="s">
        <v>13</v>
      </c>
      <c r="I5" t="s">
        <v>14</v>
      </c>
      <c r="J5" t="s">
        <v>15</v>
      </c>
    </row>
    <row r="6" spans="2:12">
      <c r="B6" t="s">
        <v>16</v>
      </c>
      <c r="G6" t="s">
        <v>17</v>
      </c>
    </row>
    <row r="8" spans="2:12">
      <c r="B8" t="s">
        <v>18</v>
      </c>
      <c r="C8" t="s">
        <v>19</v>
      </c>
      <c r="D8" t="s">
        <v>20</v>
      </c>
      <c r="E8" t="s">
        <v>21</v>
      </c>
      <c r="F8">
        <v>2.2799999999999998</v>
      </c>
      <c r="G8">
        <v>2.2799999999999998</v>
      </c>
      <c r="H8" t="s">
        <v>1</v>
      </c>
      <c r="K8">
        <f>ROUND((I8+J8)*(1-$L$2),0)</f>
        <v>0</v>
      </c>
    </row>
    <row r="9" spans="2:12">
      <c r="B9" t="s">
        <v>22</v>
      </c>
      <c r="C9" t="s">
        <v>23</v>
      </c>
      <c r="D9" t="s">
        <v>20</v>
      </c>
      <c r="E9" t="s">
        <v>21</v>
      </c>
      <c r="F9">
        <v>2.4900000000000002</v>
      </c>
      <c r="G9">
        <v>2.4900000000000002</v>
      </c>
      <c r="H9" t="s">
        <v>1</v>
      </c>
      <c r="K9">
        <f>ROUND((I9+J9)*(1-$L$2),0)</f>
        <v>0</v>
      </c>
    </row>
    <row r="10" spans="2:12">
      <c r="B10" t="s">
        <v>24</v>
      </c>
      <c r="C10" t="s">
        <v>25</v>
      </c>
      <c r="D10" t="s">
        <v>20</v>
      </c>
      <c r="E10" t="s">
        <v>21</v>
      </c>
      <c r="F10">
        <v>3.51</v>
      </c>
      <c r="G10">
        <v>3.51</v>
      </c>
      <c r="H10" t="s">
        <v>1</v>
      </c>
      <c r="K10">
        <f>ROUND((I10+J10)*(1-$L$2),0)</f>
        <v>0</v>
      </c>
    </row>
    <row r="11" spans="2:12">
      <c r="B11" t="s">
        <v>26</v>
      </c>
      <c r="C11" t="s">
        <v>27</v>
      </c>
      <c r="D11" t="s">
        <v>20</v>
      </c>
      <c r="E11" t="s">
        <v>21</v>
      </c>
      <c r="F11">
        <v>3.51</v>
      </c>
      <c r="G11">
        <v>3.51</v>
      </c>
      <c r="H11" t="s">
        <v>1</v>
      </c>
      <c r="K11">
        <f>ROUND((I11+J11)*(1-$L$2),0)</f>
        <v>0</v>
      </c>
    </row>
    <row r="12" spans="2:12">
      <c r="B12" t="s">
        <v>28</v>
      </c>
      <c r="C12" t="s">
        <v>29</v>
      </c>
      <c r="D12" t="s">
        <v>20</v>
      </c>
      <c r="E12" t="s">
        <v>21</v>
      </c>
      <c r="F12">
        <v>6.44</v>
      </c>
      <c r="G12">
        <v>6.44</v>
      </c>
      <c r="H12" t="s">
        <v>1</v>
      </c>
      <c r="K12">
        <f>ROUND((I12+J12)*(1-$L$2),0)</f>
        <v>0</v>
      </c>
    </row>
    <row r="14" spans="2:12">
      <c r="B14" t="s">
        <v>18</v>
      </c>
      <c r="C14" t="s">
        <v>30</v>
      </c>
      <c r="D14" t="s">
        <v>20</v>
      </c>
      <c r="E14" t="s">
        <v>21</v>
      </c>
      <c r="F14">
        <v>2.2799999999999998</v>
      </c>
      <c r="G14">
        <v>2.2799999999999998</v>
      </c>
      <c r="H14" t="s">
        <v>1</v>
      </c>
      <c r="K14">
        <f>ROUND((I14+J14)*(1-$L$2),0)</f>
        <v>0</v>
      </c>
    </row>
    <row r="15" spans="2:12">
      <c r="B15" t="s">
        <v>22</v>
      </c>
      <c r="C15" t="s">
        <v>31</v>
      </c>
      <c r="D15" t="s">
        <v>20</v>
      </c>
      <c r="E15" t="s">
        <v>21</v>
      </c>
      <c r="F15">
        <v>2.4900000000000002</v>
      </c>
      <c r="G15">
        <v>2.4900000000000002</v>
      </c>
      <c r="H15" t="s">
        <v>1</v>
      </c>
      <c r="K15">
        <f>ROUND((I15+J15)*(1-$L$2),0)</f>
        <v>0</v>
      </c>
    </row>
    <row r="16" spans="2:12">
      <c r="B16" t="s">
        <v>24</v>
      </c>
      <c r="C16" t="s">
        <v>32</v>
      </c>
      <c r="D16" t="s">
        <v>20</v>
      </c>
      <c r="E16" t="s">
        <v>21</v>
      </c>
      <c r="F16">
        <v>3.51</v>
      </c>
      <c r="G16">
        <v>3.51</v>
      </c>
      <c r="H16" t="s">
        <v>1</v>
      </c>
      <c r="K16">
        <f>ROUND((I16+J16)*(1-$L$2),0)</f>
        <v>0</v>
      </c>
    </row>
    <row r="17" spans="2:11">
      <c r="B17" t="s">
        <v>26</v>
      </c>
      <c r="C17" t="s">
        <v>33</v>
      </c>
      <c r="D17" t="s">
        <v>20</v>
      </c>
      <c r="E17" t="s">
        <v>21</v>
      </c>
      <c r="F17">
        <v>3.51</v>
      </c>
      <c r="G17">
        <v>3.51</v>
      </c>
      <c r="H17" t="s">
        <v>1</v>
      </c>
      <c r="K17">
        <f>ROUND((I17+J17)*(1-$L$2),0)</f>
        <v>0</v>
      </c>
    </row>
    <row r="18" spans="2:11">
      <c r="B18" t="s">
        <v>28</v>
      </c>
      <c r="C18" t="s">
        <v>34</v>
      </c>
      <c r="D18" t="s">
        <v>20</v>
      </c>
      <c r="E18" t="s">
        <v>21</v>
      </c>
      <c r="F18">
        <v>6.44</v>
      </c>
      <c r="G18">
        <v>6.44</v>
      </c>
      <c r="H18" t="s">
        <v>1</v>
      </c>
      <c r="K18">
        <f>ROUND((I18+J18)*(1-$L$2),0)</f>
        <v>0</v>
      </c>
    </row>
    <row r="20" spans="2:11">
      <c r="B20" t="s">
        <v>35</v>
      </c>
      <c r="G20" t="s">
        <v>36</v>
      </c>
    </row>
    <row r="22" spans="2:11">
      <c r="B22" t="s">
        <v>37</v>
      </c>
      <c r="C22" t="s">
        <v>38</v>
      </c>
      <c r="D22" t="s">
        <v>39</v>
      </c>
      <c r="E22" t="s">
        <v>40</v>
      </c>
      <c r="F22">
        <v>2.2000000000000002</v>
      </c>
      <c r="G22">
        <v>2.35</v>
      </c>
      <c r="H22" t="s">
        <v>1</v>
      </c>
      <c r="K22">
        <f>ROUND((I22+J22)*(1-$L$2),0)</f>
        <v>0</v>
      </c>
    </row>
    <row r="23" spans="2:11">
      <c r="B23" t="s">
        <v>41</v>
      </c>
      <c r="C23" t="s">
        <v>42</v>
      </c>
      <c r="D23" t="s">
        <v>39</v>
      </c>
      <c r="E23" t="s">
        <v>40</v>
      </c>
      <c r="F23">
        <v>2.8</v>
      </c>
      <c r="G23">
        <v>3.22</v>
      </c>
      <c r="H23" t="s">
        <v>1</v>
      </c>
      <c r="K23">
        <f>ROUND((I23+J23)*(1-$L$2),0)</f>
        <v>0</v>
      </c>
    </row>
    <row r="24" spans="2:11">
      <c r="B24" t="s">
        <v>43</v>
      </c>
      <c r="C24" t="s">
        <v>44</v>
      </c>
      <c r="D24" t="s">
        <v>39</v>
      </c>
      <c r="E24" t="s">
        <v>40</v>
      </c>
      <c r="F24">
        <v>3.37</v>
      </c>
      <c r="G24">
        <v>3.51</v>
      </c>
      <c r="H24" t="s">
        <v>1</v>
      </c>
      <c r="K24">
        <f>ROUND((I24+J24)*(1-$L$2),0)</f>
        <v>0</v>
      </c>
    </row>
    <row r="26" spans="2:11">
      <c r="B26" t="s">
        <v>45</v>
      </c>
      <c r="G26" t="s">
        <v>46</v>
      </c>
    </row>
    <row r="28" spans="2:11">
      <c r="B28" t="s">
        <v>47</v>
      </c>
      <c r="C28" t="s">
        <v>48</v>
      </c>
      <c r="D28" t="s">
        <v>49</v>
      </c>
      <c r="E28" t="s">
        <v>40</v>
      </c>
      <c r="F28">
        <v>2.6</v>
      </c>
      <c r="G28">
        <v>3</v>
      </c>
      <c r="H28" t="s">
        <v>1</v>
      </c>
      <c r="K28">
        <f>ROUND((I28+J28)*(1-$L$2),0)</f>
        <v>0</v>
      </c>
    </row>
    <row r="29" spans="2:11">
      <c r="B29" t="s">
        <v>50</v>
      </c>
      <c r="C29" t="s">
        <v>51</v>
      </c>
      <c r="D29" t="s">
        <v>49</v>
      </c>
      <c r="E29" t="s">
        <v>40</v>
      </c>
      <c r="F29">
        <v>3.5</v>
      </c>
      <c r="G29">
        <v>3.9</v>
      </c>
      <c r="H29" t="s">
        <v>1</v>
      </c>
      <c r="K29">
        <f>ROUND((I29+J29)*(1-$L$2),0)</f>
        <v>0</v>
      </c>
    </row>
    <row r="30" spans="2:11">
      <c r="B30" t="s">
        <v>52</v>
      </c>
      <c r="C30" t="s">
        <v>53</v>
      </c>
      <c r="D30" t="s">
        <v>49</v>
      </c>
      <c r="E30" t="s">
        <v>40</v>
      </c>
      <c r="F30">
        <v>5.3</v>
      </c>
      <c r="G30">
        <v>5.6</v>
      </c>
      <c r="H30" t="s">
        <v>1</v>
      </c>
      <c r="K30">
        <f>ROUND((I30+J30)*(1-$L$2),0)</f>
        <v>0</v>
      </c>
    </row>
    <row r="31" spans="2:11">
      <c r="B31" t="s">
        <v>54</v>
      </c>
      <c r="C31" t="s">
        <v>55</v>
      </c>
      <c r="D31" t="s">
        <v>49</v>
      </c>
      <c r="E31" t="s">
        <v>40</v>
      </c>
      <c r="F31">
        <v>7</v>
      </c>
      <c r="G31">
        <v>7.5</v>
      </c>
      <c r="H31" t="s">
        <v>1</v>
      </c>
      <c r="K31">
        <f>ROUND((I31+J31)*(1-$L$2),0)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5"/>
  <sheetViews>
    <sheetView topLeftCell="A40" workbookViewId="0">
      <selection activeCell="K56" sqref="K56"/>
    </sheetView>
  </sheetViews>
  <sheetFormatPr defaultRowHeight="12.75"/>
  <cols>
    <col min="3" max="3" width="13.85546875" customWidth="1"/>
    <col min="5" max="5" width="35.7109375" customWidth="1"/>
    <col min="6" max="6" width="21.140625" customWidth="1"/>
  </cols>
  <sheetData>
    <row r="2" spans="2:11">
      <c r="H2" t="s">
        <v>56</v>
      </c>
    </row>
    <row r="5" spans="2:11">
      <c r="B5" t="s">
        <v>57</v>
      </c>
    </row>
    <row r="6" spans="2:11" ht="35.25" customHeight="1">
      <c r="C6" s="1" t="s">
        <v>87</v>
      </c>
      <c r="D6" s="2"/>
      <c r="E6" s="2"/>
      <c r="F6" s="2"/>
      <c r="G6" s="2"/>
      <c r="H6" s="2"/>
      <c r="I6" s="2"/>
      <c r="J6" s="2"/>
      <c r="K6" s="2"/>
    </row>
    <row r="7" spans="2:11">
      <c r="C7" t="s">
        <v>58</v>
      </c>
    </row>
    <row r="8" spans="2:11">
      <c r="C8" t="s">
        <v>59</v>
      </c>
    </row>
    <row r="42" spans="3:10">
      <c r="C42" t="s">
        <v>60</v>
      </c>
      <c r="F42" t="s">
        <v>61</v>
      </c>
      <c r="J42" t="s">
        <v>88</v>
      </c>
    </row>
    <row r="44" spans="3:10">
      <c r="C44" t="s">
        <v>62</v>
      </c>
      <c r="D44" t="s">
        <v>63</v>
      </c>
      <c r="F44" t="s">
        <v>64</v>
      </c>
      <c r="G44" t="s">
        <v>65</v>
      </c>
      <c r="H44" t="s">
        <v>66</v>
      </c>
      <c r="J44" t="s">
        <v>67</v>
      </c>
    </row>
    <row r="46" spans="3:10">
      <c r="C46" t="s">
        <v>68</v>
      </c>
      <c r="D46" t="s">
        <v>69</v>
      </c>
      <c r="F46" t="s">
        <v>70</v>
      </c>
    </row>
    <row r="49" spans="3:8">
      <c r="C49" t="s">
        <v>60</v>
      </c>
      <c r="F49" t="s">
        <v>71</v>
      </c>
    </row>
    <row r="50" spans="3:8">
      <c r="C50" t="s">
        <v>62</v>
      </c>
      <c r="D50" t="s">
        <v>63</v>
      </c>
      <c r="F50" t="s">
        <v>64</v>
      </c>
      <c r="G50" t="s">
        <v>65</v>
      </c>
      <c r="H50" t="s">
        <v>66</v>
      </c>
    </row>
    <row r="51" spans="3:8">
      <c r="F51" t="s">
        <v>72</v>
      </c>
    </row>
    <row r="52" spans="3:8">
      <c r="F52" t="s">
        <v>73</v>
      </c>
    </row>
    <row r="53" spans="3:8">
      <c r="C53" t="s">
        <v>68</v>
      </c>
      <c r="D53" t="s">
        <v>74</v>
      </c>
      <c r="F53" t="s">
        <v>75</v>
      </c>
    </row>
    <row r="54" spans="3:8">
      <c r="D54" t="s">
        <v>76</v>
      </c>
      <c r="F54" t="s">
        <v>75</v>
      </c>
    </row>
    <row r="55" spans="3:8">
      <c r="D55" t="s">
        <v>77</v>
      </c>
      <c r="F55" t="s">
        <v>75</v>
      </c>
    </row>
  </sheetData>
  <mergeCells count="1">
    <mergeCell ref="C6:K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4"/>
  <sheetViews>
    <sheetView tabSelected="1" workbookViewId="0">
      <selection activeCell="H21" sqref="H21"/>
    </sheetView>
  </sheetViews>
  <sheetFormatPr defaultRowHeight="12.75"/>
  <cols>
    <col min="1" max="1" width="21.85546875" customWidth="1"/>
    <col min="2" max="2" width="11.7109375" customWidth="1"/>
    <col min="3" max="3" width="12.5703125" customWidth="1"/>
    <col min="4" max="4" width="11" customWidth="1"/>
  </cols>
  <sheetData>
    <row r="3" spans="1:7">
      <c r="E3">
        <v>0</v>
      </c>
    </row>
    <row r="7" spans="1:7">
      <c r="A7" t="s">
        <v>80</v>
      </c>
      <c r="B7" t="s">
        <v>81</v>
      </c>
      <c r="C7" t="s">
        <v>82</v>
      </c>
      <c r="D7" t="s">
        <v>66</v>
      </c>
      <c r="E7" t="s">
        <v>78</v>
      </c>
      <c r="F7" t="s">
        <v>9</v>
      </c>
      <c r="G7" t="s">
        <v>83</v>
      </c>
    </row>
    <row r="8" spans="1:7">
      <c r="A8" t="s">
        <v>70</v>
      </c>
      <c r="B8">
        <v>6490</v>
      </c>
      <c r="D8">
        <v>4590</v>
      </c>
      <c r="E8" t="s">
        <v>84</v>
      </c>
      <c r="G8" t="s">
        <v>85</v>
      </c>
    </row>
    <row r="9" spans="1:7">
      <c r="A9" t="s">
        <v>72</v>
      </c>
      <c r="B9">
        <v>4490</v>
      </c>
      <c r="D9">
        <v>3090</v>
      </c>
      <c r="E9" t="s">
        <v>84</v>
      </c>
      <c r="G9" t="s">
        <v>85</v>
      </c>
    </row>
    <row r="10" spans="1:7">
      <c r="A10" t="s">
        <v>75</v>
      </c>
      <c r="B10">
        <v>500</v>
      </c>
      <c r="D10">
        <v>300</v>
      </c>
      <c r="E10" t="s">
        <v>84</v>
      </c>
      <c r="G10" t="s">
        <v>86</v>
      </c>
    </row>
    <row r="11" spans="1:7">
      <c r="A11" t="s">
        <v>19</v>
      </c>
      <c r="B11">
        <v>259</v>
      </c>
      <c r="C11" t="s">
        <v>1</v>
      </c>
      <c r="D11" t="e">
        <f>ROUND(B11*(1-VLOOKUP(C11,$D$3:$E$4,2,0)),0)</f>
        <v>#N/A</v>
      </c>
      <c r="E11" t="s">
        <v>79</v>
      </c>
    </row>
    <row r="12" spans="1:7">
      <c r="A12" t="s">
        <v>23</v>
      </c>
      <c r="B12">
        <v>252</v>
      </c>
      <c r="C12" t="s">
        <v>1</v>
      </c>
      <c r="D12" t="e">
        <f t="shared" ref="D12:D44" si="0">ROUND(B12*(1-VLOOKUP(C12,$D$3:$E$4,2,0)),0)</f>
        <v>#N/A</v>
      </c>
      <c r="E12" t="s">
        <v>79</v>
      </c>
    </row>
    <row r="13" spans="1:7">
      <c r="A13" t="s">
        <v>25</v>
      </c>
      <c r="B13">
        <v>278</v>
      </c>
      <c r="C13" t="s">
        <v>1</v>
      </c>
      <c r="D13" t="e">
        <f t="shared" si="0"/>
        <v>#N/A</v>
      </c>
      <c r="E13" t="s">
        <v>79</v>
      </c>
    </row>
    <row r="14" spans="1:7">
      <c r="A14" t="s">
        <v>27</v>
      </c>
      <c r="B14">
        <v>396</v>
      </c>
      <c r="C14" t="s">
        <v>1</v>
      </c>
      <c r="D14" t="e">
        <f t="shared" si="0"/>
        <v>#N/A</v>
      </c>
      <c r="E14" t="s">
        <v>79</v>
      </c>
    </row>
    <row r="15" spans="1:7">
      <c r="A15" t="s">
        <v>29</v>
      </c>
      <c r="B15">
        <v>493</v>
      </c>
      <c r="C15" t="s">
        <v>1</v>
      </c>
      <c r="D15" t="e">
        <f t="shared" si="0"/>
        <v>#N/A</v>
      </c>
      <c r="E15" t="s">
        <v>79</v>
      </c>
    </row>
    <row r="16" spans="1:7">
      <c r="A16" t="s">
        <v>38</v>
      </c>
      <c r="B16">
        <v>337</v>
      </c>
      <c r="C16" t="s">
        <v>1</v>
      </c>
      <c r="D16" t="e">
        <f t="shared" si="0"/>
        <v>#N/A</v>
      </c>
      <c r="E16" t="s">
        <v>79</v>
      </c>
    </row>
    <row r="17" spans="1:5">
      <c r="A17" t="s">
        <v>42</v>
      </c>
      <c r="B17">
        <v>335</v>
      </c>
      <c r="C17" t="s">
        <v>1</v>
      </c>
      <c r="D17" t="e">
        <f t="shared" si="0"/>
        <v>#N/A</v>
      </c>
      <c r="E17" t="s">
        <v>79</v>
      </c>
    </row>
    <row r="18" spans="1:5">
      <c r="A18" t="s">
        <v>44</v>
      </c>
      <c r="B18">
        <v>329</v>
      </c>
      <c r="C18" t="s">
        <v>1</v>
      </c>
      <c r="D18" t="e">
        <f t="shared" si="0"/>
        <v>#N/A</v>
      </c>
      <c r="E18" t="s">
        <v>79</v>
      </c>
    </row>
    <row r="19" spans="1:5">
      <c r="A19" t="s">
        <v>48</v>
      </c>
      <c r="B19">
        <v>459</v>
      </c>
      <c r="C19" t="s">
        <v>1</v>
      </c>
      <c r="D19" t="e">
        <f t="shared" si="0"/>
        <v>#N/A</v>
      </c>
      <c r="E19" t="s">
        <v>79</v>
      </c>
    </row>
    <row r="20" spans="1:5">
      <c r="A20" t="s">
        <v>51</v>
      </c>
      <c r="B20">
        <v>468</v>
      </c>
      <c r="C20" t="s">
        <v>1</v>
      </c>
      <c r="D20" t="e">
        <f t="shared" si="0"/>
        <v>#N/A</v>
      </c>
      <c r="E20" t="s">
        <v>79</v>
      </c>
    </row>
    <row r="21" spans="1:5">
      <c r="A21" t="s">
        <v>53</v>
      </c>
      <c r="B21">
        <v>752</v>
      </c>
      <c r="C21" t="s">
        <v>1</v>
      </c>
      <c r="D21" t="e">
        <f t="shared" si="0"/>
        <v>#N/A</v>
      </c>
      <c r="E21" t="s">
        <v>79</v>
      </c>
    </row>
    <row r="22" spans="1:5">
      <c r="A22" t="s">
        <v>55</v>
      </c>
      <c r="B22">
        <v>909</v>
      </c>
      <c r="C22" t="s">
        <v>1</v>
      </c>
      <c r="D22" t="e">
        <f t="shared" si="0"/>
        <v>#N/A</v>
      </c>
      <c r="E22" t="s">
        <v>79</v>
      </c>
    </row>
    <row r="23" spans="1:5">
      <c r="A23" t="s">
        <v>18</v>
      </c>
      <c r="B23">
        <v>86</v>
      </c>
      <c r="C23" t="s">
        <v>1</v>
      </c>
      <c r="D23" t="e">
        <f t="shared" si="0"/>
        <v>#N/A</v>
      </c>
      <c r="E23" t="s">
        <v>79</v>
      </c>
    </row>
    <row r="24" spans="1:5">
      <c r="A24" t="s">
        <v>22</v>
      </c>
      <c r="B24">
        <v>130</v>
      </c>
      <c r="C24" t="s">
        <v>1</v>
      </c>
      <c r="D24" t="e">
        <f t="shared" si="0"/>
        <v>#N/A</v>
      </c>
      <c r="E24" t="s">
        <v>79</v>
      </c>
    </row>
    <row r="25" spans="1:5">
      <c r="A25" t="s">
        <v>24</v>
      </c>
      <c r="B25">
        <v>185</v>
      </c>
      <c r="C25" t="s">
        <v>1</v>
      </c>
      <c r="D25" t="e">
        <f t="shared" si="0"/>
        <v>#N/A</v>
      </c>
      <c r="E25" t="s">
        <v>79</v>
      </c>
    </row>
    <row r="26" spans="1:5">
      <c r="A26" t="s">
        <v>26</v>
      </c>
      <c r="B26">
        <v>311</v>
      </c>
      <c r="C26" t="s">
        <v>1</v>
      </c>
      <c r="D26" t="e">
        <f t="shared" si="0"/>
        <v>#N/A</v>
      </c>
      <c r="E26" t="s">
        <v>79</v>
      </c>
    </row>
    <row r="27" spans="1:5">
      <c r="A27" t="s">
        <v>28</v>
      </c>
      <c r="B27">
        <v>372</v>
      </c>
      <c r="C27" t="s">
        <v>1</v>
      </c>
      <c r="D27" t="e">
        <f t="shared" si="0"/>
        <v>#N/A</v>
      </c>
      <c r="E27" t="s">
        <v>79</v>
      </c>
    </row>
    <row r="28" spans="1:5">
      <c r="A28" t="s">
        <v>37</v>
      </c>
      <c r="B28">
        <v>173</v>
      </c>
      <c r="C28" t="s">
        <v>1</v>
      </c>
      <c r="D28" t="e">
        <f t="shared" si="0"/>
        <v>#N/A</v>
      </c>
      <c r="E28" t="s">
        <v>79</v>
      </c>
    </row>
    <row r="29" spans="1:5">
      <c r="A29" t="s">
        <v>41</v>
      </c>
      <c r="B29">
        <v>197</v>
      </c>
      <c r="C29" t="s">
        <v>1</v>
      </c>
      <c r="D29" t="e">
        <f t="shared" si="0"/>
        <v>#N/A</v>
      </c>
      <c r="E29" t="s">
        <v>79</v>
      </c>
    </row>
    <row r="30" spans="1:5">
      <c r="A30" t="s">
        <v>43</v>
      </c>
      <c r="B30">
        <v>259</v>
      </c>
      <c r="C30" t="s">
        <v>1</v>
      </c>
      <c r="D30" t="e">
        <f t="shared" si="0"/>
        <v>#N/A</v>
      </c>
      <c r="E30" t="s">
        <v>79</v>
      </c>
    </row>
    <row r="31" spans="1:5">
      <c r="A31" t="s">
        <v>47</v>
      </c>
      <c r="B31">
        <v>236</v>
      </c>
      <c r="C31" t="s">
        <v>1</v>
      </c>
      <c r="D31" t="e">
        <f t="shared" si="0"/>
        <v>#N/A</v>
      </c>
      <c r="E31" t="s">
        <v>79</v>
      </c>
    </row>
    <row r="32" spans="1:5">
      <c r="A32" t="s">
        <v>50</v>
      </c>
      <c r="B32">
        <v>252</v>
      </c>
      <c r="C32" t="s">
        <v>1</v>
      </c>
      <c r="D32" t="e">
        <f t="shared" si="0"/>
        <v>#N/A</v>
      </c>
      <c r="E32" t="s">
        <v>79</v>
      </c>
    </row>
    <row r="33" spans="1:5">
      <c r="A33" t="s">
        <v>52</v>
      </c>
      <c r="B33">
        <v>323</v>
      </c>
      <c r="C33" t="s">
        <v>1</v>
      </c>
      <c r="D33" t="e">
        <f t="shared" si="0"/>
        <v>#N/A</v>
      </c>
      <c r="E33" t="s">
        <v>79</v>
      </c>
    </row>
    <row r="34" spans="1:5">
      <c r="A34" t="s">
        <v>54</v>
      </c>
      <c r="B34">
        <v>390</v>
      </c>
      <c r="C34" t="s">
        <v>1</v>
      </c>
      <c r="D34" t="e">
        <f t="shared" si="0"/>
        <v>#N/A</v>
      </c>
      <c r="E34" t="s">
        <v>79</v>
      </c>
    </row>
    <row r="35" spans="1:5">
      <c r="A35" t="s">
        <v>18</v>
      </c>
      <c r="B35">
        <v>86</v>
      </c>
      <c r="C35" t="s">
        <v>1</v>
      </c>
      <c r="D35" t="e">
        <f t="shared" si="0"/>
        <v>#N/A</v>
      </c>
      <c r="E35" t="s">
        <v>79</v>
      </c>
    </row>
    <row r="36" spans="1:5">
      <c r="A36" t="s">
        <v>22</v>
      </c>
      <c r="B36">
        <v>130</v>
      </c>
      <c r="C36" t="s">
        <v>1</v>
      </c>
      <c r="D36" t="e">
        <f t="shared" si="0"/>
        <v>#N/A</v>
      </c>
      <c r="E36" t="s">
        <v>79</v>
      </c>
    </row>
    <row r="37" spans="1:5">
      <c r="A37" t="s">
        <v>24</v>
      </c>
      <c r="B37">
        <v>185</v>
      </c>
      <c r="C37" t="s">
        <v>1</v>
      </c>
      <c r="D37" t="e">
        <f t="shared" si="0"/>
        <v>#N/A</v>
      </c>
      <c r="E37" t="s">
        <v>79</v>
      </c>
    </row>
    <row r="38" spans="1:5">
      <c r="A38" t="s">
        <v>26</v>
      </c>
      <c r="B38">
        <v>311</v>
      </c>
      <c r="C38" t="s">
        <v>1</v>
      </c>
      <c r="D38" t="e">
        <f t="shared" si="0"/>
        <v>#N/A</v>
      </c>
      <c r="E38" t="s">
        <v>79</v>
      </c>
    </row>
    <row r="39" spans="1:5">
      <c r="A39" t="s">
        <v>28</v>
      </c>
      <c r="B39">
        <v>372</v>
      </c>
      <c r="C39" t="s">
        <v>1</v>
      </c>
      <c r="D39" t="e">
        <f t="shared" si="0"/>
        <v>#N/A</v>
      </c>
      <c r="E39" t="s">
        <v>79</v>
      </c>
    </row>
    <row r="40" spans="1:5">
      <c r="A40" t="s">
        <v>30</v>
      </c>
      <c r="B40">
        <v>314</v>
      </c>
      <c r="C40" t="s">
        <v>1</v>
      </c>
      <c r="D40" t="e">
        <f t="shared" si="0"/>
        <v>#N/A</v>
      </c>
      <c r="E40" t="s">
        <v>79</v>
      </c>
    </row>
    <row r="41" spans="1:5">
      <c r="A41" t="s">
        <v>31</v>
      </c>
      <c r="B41">
        <v>307</v>
      </c>
      <c r="C41" t="s">
        <v>1</v>
      </c>
      <c r="D41" t="e">
        <f t="shared" si="0"/>
        <v>#N/A</v>
      </c>
      <c r="E41" t="s">
        <v>79</v>
      </c>
    </row>
    <row r="42" spans="1:5">
      <c r="A42" t="s">
        <v>32</v>
      </c>
      <c r="B42">
        <v>333</v>
      </c>
      <c r="C42" t="s">
        <v>1</v>
      </c>
      <c r="D42" t="e">
        <f t="shared" si="0"/>
        <v>#N/A</v>
      </c>
      <c r="E42" t="s">
        <v>79</v>
      </c>
    </row>
    <row r="43" spans="1:5">
      <c r="A43" t="s">
        <v>33</v>
      </c>
      <c r="B43">
        <v>457</v>
      </c>
      <c r="C43" t="s">
        <v>1</v>
      </c>
      <c r="D43" t="e">
        <f t="shared" si="0"/>
        <v>#N/A</v>
      </c>
      <c r="E43" t="s">
        <v>79</v>
      </c>
    </row>
    <row r="44" spans="1:5">
      <c r="A44" t="s">
        <v>34</v>
      </c>
      <c r="B44">
        <v>554</v>
      </c>
      <c r="C44" t="s">
        <v>1</v>
      </c>
      <c r="D44" t="e">
        <f t="shared" si="0"/>
        <v>#N/A</v>
      </c>
      <c r="E44" t="s">
        <v>79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RAC</vt:lpstr>
      <vt:lpstr>Wi-Fi Контроллеры</vt:lpstr>
      <vt:lpstr>Общий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boitsov</cp:lastModifiedBy>
  <dcterms:created xsi:type="dcterms:W3CDTF">2023-03-17T07:42:59Z</dcterms:created>
  <dcterms:modified xsi:type="dcterms:W3CDTF">2023-03-17T08:29:25Z</dcterms:modified>
</cp:coreProperties>
</file>